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.kralovec\Desktop\matematika ISŠTE\"/>
    </mc:Choice>
  </mc:AlternateContent>
  <xr:revisionPtr revIDLastSave="0" documentId="13_ncr:1_{1DE3740C-26D9-4672-9ACA-AF2F9B7ABD8E}" xr6:coauthVersionLast="36" xr6:coauthVersionMax="36" xr10:uidLastSave="{00000000-0000-0000-0000-000000000000}"/>
  <bookViews>
    <workbookView xWindow="0" yWindow="0" windowWidth="23040" windowHeight="9060" activeTab="1" xr2:uid="{71BEC0D7-2763-42CD-B2C9-DD06E1A2CC54}"/>
  </bookViews>
  <sheets>
    <sheet name="1.PM 1. pol" sheetId="1" r:id="rId1"/>
    <sheet name="1.PM 2. pol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2" l="1"/>
  <c r="P4" i="2"/>
  <c r="Q4" i="2"/>
  <c r="R4" i="2"/>
  <c r="O5" i="2"/>
  <c r="P5" i="2"/>
  <c r="Q5" i="2"/>
  <c r="R5" i="2"/>
  <c r="O6" i="2"/>
  <c r="P6" i="2"/>
  <c r="Q6" i="2"/>
  <c r="R6" i="2"/>
  <c r="O7" i="2"/>
  <c r="P7" i="2"/>
  <c r="Q7" i="2"/>
  <c r="R7" i="2"/>
  <c r="O8" i="2"/>
  <c r="P8" i="2"/>
  <c r="Q8" i="2"/>
  <c r="R8" i="2"/>
  <c r="O9" i="2"/>
  <c r="P9" i="2"/>
  <c r="Q9" i="2"/>
  <c r="R9" i="2"/>
  <c r="O10" i="2"/>
  <c r="P10" i="2"/>
  <c r="Q10" i="2"/>
  <c r="R10" i="2"/>
  <c r="O11" i="2"/>
  <c r="P11" i="2"/>
  <c r="Q11" i="2"/>
  <c r="R11" i="2"/>
  <c r="O12" i="2"/>
  <c r="P12" i="2"/>
  <c r="Q12" i="2"/>
  <c r="R12" i="2"/>
  <c r="O13" i="2"/>
  <c r="P13" i="2"/>
  <c r="Q13" i="2"/>
  <c r="R13" i="2"/>
  <c r="O14" i="2"/>
  <c r="P14" i="2"/>
  <c r="Q14" i="2"/>
  <c r="R14" i="2"/>
  <c r="O15" i="2"/>
  <c r="P15" i="2"/>
  <c r="Q15" i="2"/>
  <c r="R15" i="2"/>
  <c r="O16" i="2"/>
  <c r="P16" i="2"/>
  <c r="Q16" i="2"/>
  <c r="R16" i="2"/>
  <c r="O17" i="2"/>
  <c r="P17" i="2"/>
  <c r="Q17" i="2"/>
  <c r="R17" i="2"/>
  <c r="O18" i="2"/>
  <c r="P18" i="2"/>
  <c r="Q18" i="2"/>
  <c r="R18" i="2"/>
  <c r="O19" i="2"/>
  <c r="P19" i="2"/>
  <c r="Q19" i="2"/>
  <c r="R19" i="2"/>
  <c r="O20" i="2"/>
  <c r="P20" i="2"/>
  <c r="Q20" i="2"/>
  <c r="R20" i="2"/>
  <c r="O21" i="2"/>
  <c r="P21" i="2"/>
  <c r="Q21" i="2"/>
  <c r="R21" i="2"/>
  <c r="O22" i="2"/>
  <c r="P22" i="2"/>
  <c r="Q22" i="2"/>
  <c r="R22" i="2"/>
  <c r="O23" i="2"/>
  <c r="P23" i="2"/>
  <c r="Q23" i="2"/>
  <c r="R23" i="2"/>
  <c r="O3" i="2"/>
  <c r="P3" i="2"/>
  <c r="Q3" i="2"/>
  <c r="R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3" i="2"/>
  <c r="M23" i="2" l="1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O4" i="1" l="1"/>
  <c r="M11" i="1"/>
  <c r="N4" i="1"/>
  <c r="M4" i="1"/>
  <c r="M5" i="1"/>
  <c r="M6" i="1"/>
  <c r="N6" i="1" s="1"/>
  <c r="M7" i="1"/>
  <c r="M8" i="1"/>
  <c r="M9" i="1"/>
  <c r="M10" i="1"/>
  <c r="M12" i="1"/>
  <c r="O12" i="1" s="1"/>
  <c r="M13" i="1"/>
  <c r="O13" i="1" s="1"/>
  <c r="M14" i="1"/>
  <c r="M15" i="1"/>
  <c r="O15" i="1" s="1"/>
  <c r="M16" i="1"/>
  <c r="M17" i="1"/>
  <c r="M18" i="1"/>
  <c r="M19" i="1"/>
  <c r="M20" i="1"/>
  <c r="O20" i="1" s="1"/>
  <c r="M21" i="1"/>
  <c r="M22" i="1"/>
  <c r="M23" i="1"/>
  <c r="O23" i="1" s="1"/>
  <c r="M3" i="1"/>
  <c r="O3" i="1" s="1"/>
  <c r="Q4" i="1" l="1"/>
  <c r="R4" i="1"/>
  <c r="P4" i="1"/>
  <c r="N10" i="1"/>
  <c r="Q10" i="1"/>
  <c r="R10" i="1"/>
  <c r="P10" i="1"/>
  <c r="N11" i="1"/>
  <c r="Q11" i="1"/>
  <c r="R11" i="1"/>
  <c r="P11" i="1"/>
  <c r="O11" i="1"/>
  <c r="N18" i="1"/>
  <c r="P18" i="1"/>
  <c r="Q18" i="1"/>
  <c r="R18" i="1"/>
  <c r="O18" i="1"/>
  <c r="R5" i="1"/>
  <c r="Q5" i="1"/>
  <c r="P5" i="1"/>
  <c r="N5" i="1"/>
  <c r="O5" i="1"/>
  <c r="N7" i="1"/>
  <c r="Q7" i="1"/>
  <c r="R7" i="1"/>
  <c r="P7" i="1"/>
  <c r="O7" i="1"/>
  <c r="N8" i="1"/>
  <c r="P8" i="1"/>
  <c r="Q8" i="1"/>
  <c r="R8" i="1"/>
  <c r="N9" i="1"/>
  <c r="P9" i="1"/>
  <c r="R9" i="1"/>
  <c r="Q9" i="1"/>
  <c r="O9" i="1"/>
  <c r="N20" i="1"/>
  <c r="R20" i="1"/>
  <c r="Q20" i="1"/>
  <c r="P20" i="1"/>
  <c r="N13" i="1"/>
  <c r="P13" i="1"/>
  <c r="Q13" i="1"/>
  <c r="R13" i="1"/>
  <c r="N19" i="1"/>
  <c r="Q19" i="1"/>
  <c r="R19" i="1"/>
  <c r="P19" i="1"/>
  <c r="N22" i="1"/>
  <c r="P22" i="1"/>
  <c r="Q22" i="1"/>
  <c r="R22" i="1"/>
  <c r="N23" i="1"/>
  <c r="P23" i="1"/>
  <c r="Q23" i="1"/>
  <c r="R23" i="1"/>
  <c r="N14" i="1"/>
  <c r="P14" i="1"/>
  <c r="R14" i="1"/>
  <c r="Q14" i="1"/>
  <c r="O14" i="1"/>
  <c r="N21" i="1"/>
  <c r="R21" i="1"/>
  <c r="P21" i="1"/>
  <c r="Q21" i="1"/>
  <c r="O21" i="1"/>
  <c r="N17" i="1"/>
  <c r="Q17" i="1"/>
  <c r="P17" i="1"/>
  <c r="R17" i="1"/>
  <c r="O17" i="1"/>
  <c r="N15" i="1"/>
  <c r="Q15" i="1"/>
  <c r="R15" i="1"/>
  <c r="P15" i="1"/>
  <c r="Q6" i="1"/>
  <c r="R6" i="1"/>
  <c r="P6" i="1"/>
  <c r="O6" i="1"/>
  <c r="N16" i="1"/>
  <c r="Q16" i="1"/>
  <c r="P16" i="1"/>
  <c r="R16" i="1"/>
  <c r="O16" i="1"/>
  <c r="N3" i="1"/>
  <c r="P3" i="1"/>
  <c r="R3" i="1"/>
  <c r="Q3" i="1"/>
  <c r="N12" i="1"/>
  <c r="Q12" i="1"/>
  <c r="P12" i="1"/>
  <c r="R12" i="1"/>
  <c r="O22" i="1"/>
  <c r="O10" i="1"/>
  <c r="O8" i="1"/>
  <c r="O19" i="1"/>
</calcChain>
</file>

<file path=xl/sharedStrings.xml><?xml version="1.0" encoding="utf-8"?>
<sst xmlns="http://schemas.openxmlformats.org/spreadsheetml/2006/main" count="64" uniqueCount="50">
  <si>
    <t>Jméno</t>
  </si>
  <si>
    <t>Příjmení</t>
  </si>
  <si>
    <t>Test č.</t>
  </si>
  <si>
    <t>Kateřina</t>
  </si>
  <si>
    <t>Ciperová</t>
  </si>
  <si>
    <t>Aneta</t>
  </si>
  <si>
    <t>Čerňanská</t>
  </si>
  <si>
    <t>Rostislav</t>
  </si>
  <si>
    <t>Čížek</t>
  </si>
  <si>
    <t>Martin</t>
  </si>
  <si>
    <t>Frňka</t>
  </si>
  <si>
    <t>Štěpán</t>
  </si>
  <si>
    <t>Hudlický</t>
  </si>
  <si>
    <t>Radim</t>
  </si>
  <si>
    <t>Huňat</t>
  </si>
  <si>
    <t>Gabriela</t>
  </si>
  <si>
    <t>Jiterská</t>
  </si>
  <si>
    <t>Mailan</t>
  </si>
  <si>
    <t>Kartész</t>
  </si>
  <si>
    <t>Lukáš</t>
  </si>
  <si>
    <t>Kolda</t>
  </si>
  <si>
    <t>Petra</t>
  </si>
  <si>
    <t>Malá</t>
  </si>
  <si>
    <t>Agáta</t>
  </si>
  <si>
    <t>Průchová</t>
  </si>
  <si>
    <t>Sajdák</t>
  </si>
  <si>
    <t>Schrader</t>
  </si>
  <si>
    <t>Vanessa</t>
  </si>
  <si>
    <t>Sládečková</t>
  </si>
  <si>
    <t>Norbert</t>
  </si>
  <si>
    <t>Slunečko</t>
  </si>
  <si>
    <t>Stach</t>
  </si>
  <si>
    <t>Daniel</t>
  </si>
  <si>
    <t>Šařišský</t>
  </si>
  <si>
    <t>Vladimír</t>
  </si>
  <si>
    <t>Šperl</t>
  </si>
  <si>
    <t>Miluše</t>
  </si>
  <si>
    <t>Špinderová</t>
  </si>
  <si>
    <t>Jan</t>
  </si>
  <si>
    <t>Šťáhlovský</t>
  </si>
  <si>
    <t>Filip</t>
  </si>
  <si>
    <t>Šuran</t>
  </si>
  <si>
    <t>Známka</t>
  </si>
  <si>
    <t>Body</t>
  </si>
  <si>
    <t>Chybí do 4</t>
  </si>
  <si>
    <t>Chybí do 3</t>
  </si>
  <si>
    <t>Chybí do 2</t>
  </si>
  <si>
    <t>Chybí do 1</t>
  </si>
  <si>
    <t>PP</t>
  </si>
  <si>
    <t>Uzavřeno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</si>
</sst>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D3D54-7054-4D7C-880F-965499F5EDBD}">
  <dimension ref="A1:S23"/>
  <sheetViews>
    <sheetView workbookViewId="0">
      <selection activeCell="S1" sqref="S1:S23"/>
    </sheetView>
  </sheetViews>
  <sheetFormatPr defaultRowHeight="14.4" x14ac:dyDescent="0.3"/>
  <cols>
    <col min="1" max="1" width="8.21875" style="1" bestFit="1" customWidth="1"/>
    <col min="2" max="2" width="10.109375" style="1" bestFit="1" customWidth="1"/>
    <col min="3" max="12" width="4.77734375" style="1" customWidth="1"/>
    <col min="13" max="14" width="8.88671875" style="1"/>
    <col min="15" max="18" width="9.88671875" style="1" bestFit="1" customWidth="1"/>
    <col min="19" max="16384" width="8.88671875" style="1"/>
  </cols>
  <sheetData>
    <row r="1" spans="1:19" x14ac:dyDescent="0.3">
      <c r="A1" s="8" t="s">
        <v>0</v>
      </c>
      <c r="B1" s="8" t="s">
        <v>1</v>
      </c>
      <c r="C1" s="8" t="s">
        <v>2</v>
      </c>
      <c r="D1" s="8"/>
      <c r="E1" s="8"/>
      <c r="F1" s="8"/>
      <c r="G1" s="8"/>
      <c r="H1" s="8"/>
      <c r="I1" s="8"/>
      <c r="J1" s="8"/>
      <c r="K1" s="8"/>
      <c r="L1" s="8"/>
      <c r="M1" s="8" t="s">
        <v>43</v>
      </c>
      <c r="N1" s="8" t="s">
        <v>42</v>
      </c>
      <c r="O1" s="8" t="s">
        <v>44</v>
      </c>
      <c r="P1" s="8" t="s">
        <v>45</v>
      </c>
      <c r="Q1" s="8" t="s">
        <v>46</v>
      </c>
      <c r="R1" s="8" t="s">
        <v>47</v>
      </c>
      <c r="S1" s="8" t="s">
        <v>49</v>
      </c>
    </row>
    <row r="2" spans="1:19" x14ac:dyDescent="0.3">
      <c r="A2" s="8"/>
      <c r="B2" s="8"/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 t="s">
        <v>48</v>
      </c>
      <c r="J2" s="3"/>
      <c r="K2" s="3"/>
      <c r="L2" s="3"/>
      <c r="M2" s="8"/>
      <c r="N2" s="8"/>
      <c r="O2" s="8"/>
      <c r="P2" s="8"/>
      <c r="Q2" s="8"/>
      <c r="R2" s="8"/>
      <c r="S2" s="8"/>
    </row>
    <row r="3" spans="1:19" x14ac:dyDescent="0.3">
      <c r="A3" s="2" t="s">
        <v>3</v>
      </c>
      <c r="B3" s="2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>
        <f>SUM(C3:L3)</f>
        <v>0</v>
      </c>
      <c r="N3" s="2">
        <f>IF(M3&gt;=211,1,IF(M3&gt;=171,2,IF(M3&gt;=128,3,IF(M3&gt;=83,4,5))))</f>
        <v>5</v>
      </c>
      <c r="O3" s="2">
        <f>IF((83-M3)&gt;=0,83-M3,0)</f>
        <v>83</v>
      </c>
      <c r="P3" s="2">
        <f>IF((128-M3)&gt;=0,128-M3,0)</f>
        <v>128</v>
      </c>
      <c r="Q3" s="2">
        <f>IF((171-M3)&gt;=0,171-M3,0)</f>
        <v>171</v>
      </c>
      <c r="R3" s="2">
        <f>IF((211-M3)&gt;=0,211-M3,0)</f>
        <v>211</v>
      </c>
      <c r="S3" s="6"/>
    </row>
    <row r="4" spans="1:19" x14ac:dyDescent="0.3">
      <c r="A4" s="4" t="s">
        <v>5</v>
      </c>
      <c r="B4" s="4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  <c r="M4" s="4">
        <f t="shared" ref="M4:M23" si="0">SUM(C4:L4)</f>
        <v>0</v>
      </c>
      <c r="N4" s="2">
        <f t="shared" ref="N4:N23" si="1">IF(M4&gt;=211,1,IF(M4&gt;=171,2,IF(M4&gt;=128,3,IF(M4&gt;=83,4,5))))</f>
        <v>5</v>
      </c>
      <c r="O4" s="2">
        <f t="shared" ref="O4:O23" si="2">IF((83-M4)&gt;=0,83-M4,0)</f>
        <v>83</v>
      </c>
      <c r="P4" s="2">
        <f t="shared" ref="P4:P23" si="3">IF((128-M4)&gt;=0,128-M4,0)</f>
        <v>128</v>
      </c>
      <c r="Q4" s="2">
        <f t="shared" ref="Q4:Q23" si="4">IF((171-M4)&gt;=0,171-M4,0)</f>
        <v>171</v>
      </c>
      <c r="R4" s="2">
        <f t="shared" ref="R4:R23" si="5">IF((211-M4)&gt;=0,211-M4,0)</f>
        <v>211</v>
      </c>
      <c r="S4" s="6"/>
    </row>
    <row r="5" spans="1:19" x14ac:dyDescent="0.3">
      <c r="A5" s="2" t="s">
        <v>7</v>
      </c>
      <c r="B5" s="2" t="s">
        <v>8</v>
      </c>
      <c r="C5" s="2"/>
      <c r="D5" s="2"/>
      <c r="E5" s="2"/>
      <c r="F5" s="2"/>
      <c r="G5" s="2"/>
      <c r="H5" s="2"/>
      <c r="I5" s="2"/>
      <c r="J5" s="2"/>
      <c r="K5" s="2"/>
      <c r="L5" s="2"/>
      <c r="M5" s="2">
        <f t="shared" si="0"/>
        <v>0</v>
      </c>
      <c r="N5" s="2">
        <f t="shared" si="1"/>
        <v>5</v>
      </c>
      <c r="O5" s="2">
        <f t="shared" si="2"/>
        <v>83</v>
      </c>
      <c r="P5" s="2">
        <f t="shared" si="3"/>
        <v>128</v>
      </c>
      <c r="Q5" s="2">
        <f t="shared" si="4"/>
        <v>171</v>
      </c>
      <c r="R5" s="2">
        <f t="shared" si="5"/>
        <v>211</v>
      </c>
      <c r="S5" s="6"/>
    </row>
    <row r="6" spans="1:19" x14ac:dyDescent="0.3">
      <c r="A6" s="4" t="s">
        <v>9</v>
      </c>
      <c r="B6" s="4" t="s">
        <v>10</v>
      </c>
      <c r="C6" s="4"/>
      <c r="D6" s="4"/>
      <c r="E6" s="4"/>
      <c r="F6" s="4"/>
      <c r="G6" s="4"/>
      <c r="H6" s="4"/>
      <c r="I6" s="4"/>
      <c r="J6" s="4"/>
      <c r="K6" s="4"/>
      <c r="L6" s="4"/>
      <c r="M6" s="4">
        <f t="shared" si="0"/>
        <v>0</v>
      </c>
      <c r="N6" s="2">
        <f t="shared" si="1"/>
        <v>5</v>
      </c>
      <c r="O6" s="2">
        <f t="shared" si="2"/>
        <v>83</v>
      </c>
      <c r="P6" s="2">
        <f t="shared" si="3"/>
        <v>128</v>
      </c>
      <c r="Q6" s="2">
        <f t="shared" si="4"/>
        <v>171</v>
      </c>
      <c r="R6" s="2">
        <f t="shared" si="5"/>
        <v>211</v>
      </c>
      <c r="S6" s="6"/>
    </row>
    <row r="7" spans="1:19" x14ac:dyDescent="0.3">
      <c r="A7" s="2" t="s">
        <v>11</v>
      </c>
      <c r="B7" s="2" t="s">
        <v>12</v>
      </c>
      <c r="C7" s="2"/>
      <c r="D7" s="2"/>
      <c r="E7" s="2"/>
      <c r="F7" s="2"/>
      <c r="G7" s="2"/>
      <c r="H7" s="2"/>
      <c r="I7" s="2"/>
      <c r="J7" s="2"/>
      <c r="K7" s="2"/>
      <c r="L7" s="2"/>
      <c r="M7" s="2">
        <f t="shared" si="0"/>
        <v>0</v>
      </c>
      <c r="N7" s="2">
        <f t="shared" si="1"/>
        <v>5</v>
      </c>
      <c r="O7" s="2">
        <f t="shared" si="2"/>
        <v>83</v>
      </c>
      <c r="P7" s="2">
        <f t="shared" si="3"/>
        <v>128</v>
      </c>
      <c r="Q7" s="2">
        <f t="shared" si="4"/>
        <v>171</v>
      </c>
      <c r="R7" s="2">
        <f t="shared" si="5"/>
        <v>211</v>
      </c>
      <c r="S7" s="6"/>
    </row>
    <row r="8" spans="1:19" x14ac:dyDescent="0.3">
      <c r="A8" s="4" t="s">
        <v>13</v>
      </c>
      <c r="B8" s="4" t="s">
        <v>14</v>
      </c>
      <c r="C8" s="4"/>
      <c r="D8" s="4"/>
      <c r="E8" s="4"/>
      <c r="F8" s="4"/>
      <c r="G8" s="4"/>
      <c r="H8" s="4"/>
      <c r="I8" s="4"/>
      <c r="J8" s="4"/>
      <c r="K8" s="4"/>
      <c r="L8" s="4"/>
      <c r="M8" s="4">
        <f t="shared" si="0"/>
        <v>0</v>
      </c>
      <c r="N8" s="2">
        <f t="shared" si="1"/>
        <v>5</v>
      </c>
      <c r="O8" s="2">
        <f t="shared" si="2"/>
        <v>83</v>
      </c>
      <c r="P8" s="2">
        <f t="shared" si="3"/>
        <v>128</v>
      </c>
      <c r="Q8" s="2">
        <f t="shared" si="4"/>
        <v>171</v>
      </c>
      <c r="R8" s="2">
        <f t="shared" si="5"/>
        <v>211</v>
      </c>
      <c r="S8" s="6"/>
    </row>
    <row r="9" spans="1:19" x14ac:dyDescent="0.3">
      <c r="A9" s="2" t="s">
        <v>15</v>
      </c>
      <c r="B9" s="2" t="s">
        <v>16</v>
      </c>
      <c r="C9" s="2"/>
      <c r="D9" s="2"/>
      <c r="E9" s="2"/>
      <c r="F9" s="2"/>
      <c r="G9" s="2"/>
      <c r="H9" s="2"/>
      <c r="I9" s="2"/>
      <c r="J9" s="2"/>
      <c r="K9" s="2"/>
      <c r="L9" s="2"/>
      <c r="M9" s="2">
        <f t="shared" si="0"/>
        <v>0</v>
      </c>
      <c r="N9" s="2">
        <f t="shared" si="1"/>
        <v>5</v>
      </c>
      <c r="O9" s="2">
        <f t="shared" si="2"/>
        <v>83</v>
      </c>
      <c r="P9" s="2">
        <f t="shared" si="3"/>
        <v>128</v>
      </c>
      <c r="Q9" s="2">
        <f t="shared" si="4"/>
        <v>171</v>
      </c>
      <c r="R9" s="2">
        <f t="shared" si="5"/>
        <v>211</v>
      </c>
      <c r="S9" s="6"/>
    </row>
    <row r="10" spans="1:19" x14ac:dyDescent="0.3">
      <c r="A10" s="4" t="s">
        <v>17</v>
      </c>
      <c r="B10" s="4" t="s">
        <v>18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>
        <f t="shared" si="0"/>
        <v>0</v>
      </c>
      <c r="N10" s="2">
        <f t="shared" si="1"/>
        <v>5</v>
      </c>
      <c r="O10" s="2">
        <f t="shared" si="2"/>
        <v>83</v>
      </c>
      <c r="P10" s="2">
        <f t="shared" si="3"/>
        <v>128</v>
      </c>
      <c r="Q10" s="2">
        <f t="shared" si="4"/>
        <v>171</v>
      </c>
      <c r="R10" s="2">
        <f t="shared" si="5"/>
        <v>211</v>
      </c>
      <c r="S10" s="6"/>
    </row>
    <row r="11" spans="1:19" x14ac:dyDescent="0.3">
      <c r="A11" s="2" t="s">
        <v>19</v>
      </c>
      <c r="B11" s="2" t="s">
        <v>20</v>
      </c>
      <c r="C11" s="6"/>
      <c r="D11" s="6"/>
      <c r="E11" s="6"/>
      <c r="F11" s="6"/>
      <c r="G11" s="6"/>
      <c r="H11" s="6"/>
      <c r="I11" s="2"/>
      <c r="J11" s="2"/>
      <c r="K11" s="2"/>
      <c r="L11" s="2"/>
      <c r="M11" s="2">
        <f>SUM(C11:L11)</f>
        <v>0</v>
      </c>
      <c r="N11" s="2">
        <f t="shared" si="1"/>
        <v>5</v>
      </c>
      <c r="O11" s="2">
        <f t="shared" si="2"/>
        <v>83</v>
      </c>
      <c r="P11" s="2">
        <f t="shared" si="3"/>
        <v>128</v>
      </c>
      <c r="Q11" s="2">
        <f t="shared" si="4"/>
        <v>171</v>
      </c>
      <c r="R11" s="2">
        <f t="shared" si="5"/>
        <v>211</v>
      </c>
      <c r="S11" s="6"/>
    </row>
    <row r="12" spans="1:19" x14ac:dyDescent="0.3">
      <c r="A12" s="4" t="s">
        <v>21</v>
      </c>
      <c r="B12" s="4" t="s">
        <v>22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>
        <f t="shared" si="0"/>
        <v>0</v>
      </c>
      <c r="N12" s="2">
        <f t="shared" si="1"/>
        <v>5</v>
      </c>
      <c r="O12" s="2">
        <f t="shared" si="2"/>
        <v>83</v>
      </c>
      <c r="P12" s="2">
        <f t="shared" si="3"/>
        <v>128</v>
      </c>
      <c r="Q12" s="2">
        <f t="shared" si="4"/>
        <v>171</v>
      </c>
      <c r="R12" s="2">
        <f t="shared" si="5"/>
        <v>211</v>
      </c>
      <c r="S12" s="6"/>
    </row>
    <row r="13" spans="1:19" x14ac:dyDescent="0.3">
      <c r="A13" s="2" t="s">
        <v>23</v>
      </c>
      <c r="B13" s="2" t="s">
        <v>24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>
        <f t="shared" si="0"/>
        <v>0</v>
      </c>
      <c r="N13" s="2">
        <f t="shared" si="1"/>
        <v>5</v>
      </c>
      <c r="O13" s="2">
        <f t="shared" si="2"/>
        <v>83</v>
      </c>
      <c r="P13" s="2">
        <f t="shared" si="3"/>
        <v>128</v>
      </c>
      <c r="Q13" s="2">
        <f t="shared" si="4"/>
        <v>171</v>
      </c>
      <c r="R13" s="2">
        <f t="shared" si="5"/>
        <v>211</v>
      </c>
      <c r="S13" s="6"/>
    </row>
    <row r="14" spans="1:19" x14ac:dyDescent="0.3">
      <c r="A14" s="4" t="s">
        <v>9</v>
      </c>
      <c r="B14" s="4" t="s">
        <v>25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>
        <f t="shared" si="0"/>
        <v>0</v>
      </c>
      <c r="N14" s="2">
        <f t="shared" si="1"/>
        <v>5</v>
      </c>
      <c r="O14" s="2">
        <f t="shared" si="2"/>
        <v>83</v>
      </c>
      <c r="P14" s="2">
        <f t="shared" si="3"/>
        <v>128</v>
      </c>
      <c r="Q14" s="2">
        <f t="shared" si="4"/>
        <v>171</v>
      </c>
      <c r="R14" s="2">
        <f t="shared" si="5"/>
        <v>211</v>
      </c>
      <c r="S14" s="6"/>
    </row>
    <row r="15" spans="1:19" x14ac:dyDescent="0.3">
      <c r="A15" s="2" t="s">
        <v>9</v>
      </c>
      <c r="B15" s="2" t="s">
        <v>26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>
        <f t="shared" si="0"/>
        <v>0</v>
      </c>
      <c r="N15" s="2">
        <f t="shared" si="1"/>
        <v>5</v>
      </c>
      <c r="O15" s="2">
        <f t="shared" si="2"/>
        <v>83</v>
      </c>
      <c r="P15" s="2">
        <f t="shared" si="3"/>
        <v>128</v>
      </c>
      <c r="Q15" s="2">
        <f t="shared" si="4"/>
        <v>171</v>
      </c>
      <c r="R15" s="2">
        <f t="shared" si="5"/>
        <v>211</v>
      </c>
      <c r="S15" s="6"/>
    </row>
    <row r="16" spans="1:19" x14ac:dyDescent="0.3">
      <c r="A16" s="4" t="s">
        <v>27</v>
      </c>
      <c r="B16" s="4" t="s">
        <v>28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>
        <f t="shared" si="0"/>
        <v>0</v>
      </c>
      <c r="N16" s="2">
        <f t="shared" si="1"/>
        <v>5</v>
      </c>
      <c r="O16" s="2">
        <f t="shared" si="2"/>
        <v>83</v>
      </c>
      <c r="P16" s="2">
        <f t="shared" si="3"/>
        <v>128</v>
      </c>
      <c r="Q16" s="2">
        <f t="shared" si="4"/>
        <v>171</v>
      </c>
      <c r="R16" s="2">
        <f t="shared" si="5"/>
        <v>211</v>
      </c>
      <c r="S16" s="7"/>
    </row>
    <row r="17" spans="1:19" x14ac:dyDescent="0.3">
      <c r="A17" s="2" t="s">
        <v>29</v>
      </c>
      <c r="B17" s="2" t="s">
        <v>30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>
        <f t="shared" si="0"/>
        <v>0</v>
      </c>
      <c r="N17" s="2">
        <f t="shared" si="1"/>
        <v>5</v>
      </c>
      <c r="O17" s="2">
        <f t="shared" si="2"/>
        <v>83</v>
      </c>
      <c r="P17" s="2">
        <f t="shared" si="3"/>
        <v>128</v>
      </c>
      <c r="Q17" s="2">
        <f t="shared" si="4"/>
        <v>171</v>
      </c>
      <c r="R17" s="2">
        <f t="shared" si="5"/>
        <v>211</v>
      </c>
      <c r="S17" s="6"/>
    </row>
    <row r="18" spans="1:19" x14ac:dyDescent="0.3">
      <c r="A18" s="4" t="s">
        <v>11</v>
      </c>
      <c r="B18" s="4" t="s">
        <v>31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>
        <f t="shared" si="0"/>
        <v>0</v>
      </c>
      <c r="N18" s="2">
        <f t="shared" si="1"/>
        <v>5</v>
      </c>
      <c r="O18" s="2">
        <f t="shared" si="2"/>
        <v>83</v>
      </c>
      <c r="P18" s="2">
        <f t="shared" si="3"/>
        <v>128</v>
      </c>
      <c r="Q18" s="2">
        <f t="shared" si="4"/>
        <v>171</v>
      </c>
      <c r="R18" s="2">
        <f t="shared" si="5"/>
        <v>211</v>
      </c>
      <c r="S18" s="6"/>
    </row>
    <row r="19" spans="1:19" x14ac:dyDescent="0.3">
      <c r="A19" s="2" t="s">
        <v>32</v>
      </c>
      <c r="B19" s="2" t="s">
        <v>33</v>
      </c>
      <c r="C19" s="6"/>
      <c r="D19" s="6"/>
      <c r="E19" s="6"/>
      <c r="F19" s="6"/>
      <c r="G19" s="6"/>
      <c r="H19" s="6"/>
      <c r="I19" s="2"/>
      <c r="J19" s="2"/>
      <c r="K19" s="2"/>
      <c r="L19" s="2"/>
      <c r="M19" s="2">
        <f t="shared" si="0"/>
        <v>0</v>
      </c>
      <c r="N19" s="2">
        <f t="shared" si="1"/>
        <v>5</v>
      </c>
      <c r="O19" s="2">
        <f t="shared" si="2"/>
        <v>83</v>
      </c>
      <c r="P19" s="2">
        <f t="shared" si="3"/>
        <v>128</v>
      </c>
      <c r="Q19" s="2">
        <f t="shared" si="4"/>
        <v>171</v>
      </c>
      <c r="R19" s="2">
        <f t="shared" si="5"/>
        <v>211</v>
      </c>
      <c r="S19" s="6"/>
    </row>
    <row r="20" spans="1:19" x14ac:dyDescent="0.3">
      <c r="A20" s="4" t="s">
        <v>34</v>
      </c>
      <c r="B20" s="4" t="s">
        <v>35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>
        <f t="shared" si="0"/>
        <v>0</v>
      </c>
      <c r="N20" s="2">
        <f t="shared" si="1"/>
        <v>5</v>
      </c>
      <c r="O20" s="2">
        <f t="shared" si="2"/>
        <v>83</v>
      </c>
      <c r="P20" s="2">
        <f t="shared" si="3"/>
        <v>128</v>
      </c>
      <c r="Q20" s="2">
        <f t="shared" si="4"/>
        <v>171</v>
      </c>
      <c r="R20" s="2">
        <f t="shared" si="5"/>
        <v>211</v>
      </c>
      <c r="S20" s="6"/>
    </row>
    <row r="21" spans="1:19" x14ac:dyDescent="0.3">
      <c r="A21" s="2" t="s">
        <v>36</v>
      </c>
      <c r="B21" s="2" t="s">
        <v>37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>
        <f t="shared" si="0"/>
        <v>0</v>
      </c>
      <c r="N21" s="2">
        <f t="shared" si="1"/>
        <v>5</v>
      </c>
      <c r="O21" s="2">
        <f t="shared" si="2"/>
        <v>83</v>
      </c>
      <c r="P21" s="2">
        <f t="shared" si="3"/>
        <v>128</v>
      </c>
      <c r="Q21" s="2">
        <f t="shared" si="4"/>
        <v>171</v>
      </c>
      <c r="R21" s="2">
        <f t="shared" si="5"/>
        <v>211</v>
      </c>
      <c r="S21" s="6"/>
    </row>
    <row r="22" spans="1:19" x14ac:dyDescent="0.3">
      <c r="A22" s="4" t="s">
        <v>38</v>
      </c>
      <c r="B22" s="4" t="s">
        <v>39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>
        <f t="shared" si="0"/>
        <v>0</v>
      </c>
      <c r="N22" s="2">
        <f t="shared" si="1"/>
        <v>5</v>
      </c>
      <c r="O22" s="2">
        <f t="shared" si="2"/>
        <v>83</v>
      </c>
      <c r="P22" s="2">
        <f t="shared" si="3"/>
        <v>128</v>
      </c>
      <c r="Q22" s="2">
        <f t="shared" si="4"/>
        <v>171</v>
      </c>
      <c r="R22" s="2">
        <f t="shared" si="5"/>
        <v>211</v>
      </c>
      <c r="S22" s="6"/>
    </row>
    <row r="23" spans="1:19" x14ac:dyDescent="0.3">
      <c r="A23" s="2" t="s">
        <v>40</v>
      </c>
      <c r="B23" s="2" t="s">
        <v>41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>
        <f t="shared" si="0"/>
        <v>0</v>
      </c>
      <c r="N23" s="2">
        <f t="shared" si="1"/>
        <v>5</v>
      </c>
      <c r="O23" s="2">
        <f t="shared" si="2"/>
        <v>83</v>
      </c>
      <c r="P23" s="2">
        <f t="shared" si="3"/>
        <v>128</v>
      </c>
      <c r="Q23" s="2">
        <f t="shared" si="4"/>
        <v>171</v>
      </c>
      <c r="R23" s="2">
        <f t="shared" si="5"/>
        <v>211</v>
      </c>
      <c r="S23" s="6"/>
    </row>
  </sheetData>
  <mergeCells count="10">
    <mergeCell ref="A1:A2"/>
    <mergeCell ref="B1:B2"/>
    <mergeCell ref="M1:M2"/>
    <mergeCell ref="N1:N2"/>
    <mergeCell ref="O1:O2"/>
    <mergeCell ref="S1:S2"/>
    <mergeCell ref="P1:P2"/>
    <mergeCell ref="Q1:Q2"/>
    <mergeCell ref="R1:R2"/>
    <mergeCell ref="C1:L1"/>
  </mergeCells>
  <conditionalFormatting sqref="N3:N23">
    <cfRule type="cellIs" dxfId="3" priority="1" operator="lessThan">
      <formula>5</formula>
    </cfRule>
    <cfRule type="cellIs" dxfId="2" priority="2" operator="equal">
      <formula>5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002C6-DC13-4E22-9F66-48CA4842A650}">
  <dimension ref="A1:S23"/>
  <sheetViews>
    <sheetView tabSelected="1" workbookViewId="0">
      <selection activeCell="W18" sqref="W18"/>
    </sheetView>
  </sheetViews>
  <sheetFormatPr defaultRowHeight="14.4" x14ac:dyDescent="0.3"/>
  <cols>
    <col min="1" max="1" width="8.21875" style="1" bestFit="1" customWidth="1"/>
    <col min="2" max="2" width="10.109375" style="1" bestFit="1" customWidth="1"/>
    <col min="3" max="12" width="4.77734375" style="1" customWidth="1"/>
    <col min="13" max="14" width="8.88671875" style="1"/>
    <col min="15" max="18" width="9.88671875" style="1" bestFit="1" customWidth="1"/>
    <col min="19" max="16384" width="8.88671875" style="1"/>
  </cols>
  <sheetData>
    <row r="1" spans="1:19" x14ac:dyDescent="0.3">
      <c r="A1" s="8" t="s">
        <v>0</v>
      </c>
      <c r="B1" s="8" t="s">
        <v>1</v>
      </c>
      <c r="C1" s="8" t="s">
        <v>2</v>
      </c>
      <c r="D1" s="8"/>
      <c r="E1" s="8"/>
      <c r="F1" s="8"/>
      <c r="G1" s="8"/>
      <c r="H1" s="8"/>
      <c r="I1" s="8"/>
      <c r="J1" s="8"/>
      <c r="K1" s="8"/>
      <c r="L1" s="8"/>
      <c r="M1" s="8" t="s">
        <v>43</v>
      </c>
      <c r="N1" s="8" t="s">
        <v>42</v>
      </c>
      <c r="O1" s="8" t="s">
        <v>44</v>
      </c>
      <c r="P1" s="8" t="s">
        <v>45</v>
      </c>
      <c r="Q1" s="8" t="s">
        <v>46</v>
      </c>
      <c r="R1" s="8" t="s">
        <v>47</v>
      </c>
      <c r="S1" s="8" t="s">
        <v>49</v>
      </c>
    </row>
    <row r="2" spans="1:19" x14ac:dyDescent="0.3">
      <c r="A2" s="8"/>
      <c r="B2" s="8"/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/>
      <c r="L2" s="5" t="s">
        <v>48</v>
      </c>
      <c r="M2" s="8"/>
      <c r="N2" s="8"/>
      <c r="O2" s="8"/>
      <c r="P2" s="8"/>
      <c r="Q2" s="8"/>
      <c r="R2" s="8"/>
      <c r="S2" s="8"/>
    </row>
    <row r="3" spans="1:19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>
        <f>SUM(C3:L3)</f>
        <v>0</v>
      </c>
      <c r="N3" s="2">
        <f>IF(M3&gt;=204,1,IF(M3&gt;=166,2,IF(M3&gt;=125,3,IF(M3&gt;=82,4,5))))</f>
        <v>5</v>
      </c>
      <c r="O3" s="2">
        <f>IF((82-M3)&gt;=0,82-M3,0)</f>
        <v>82</v>
      </c>
      <c r="P3" s="2">
        <f>IF((125-M3)&gt;=0,125-M3,0)</f>
        <v>125</v>
      </c>
      <c r="Q3" s="2">
        <f>IF((166-M3)&gt;=0,166-M3,0)</f>
        <v>166</v>
      </c>
      <c r="R3" s="2">
        <f>IF((204-M3)&gt;=0,204-M3,0)</f>
        <v>204</v>
      </c>
      <c r="S3" s="6"/>
    </row>
    <row r="4" spans="1:19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>
        <f t="shared" ref="M4:M23" si="0">SUM(C4:L4)</f>
        <v>0</v>
      </c>
      <c r="N4" s="2">
        <f t="shared" ref="N4:N23" si="1">IF(M4&gt;=204,1,IF(M4&gt;=166,2,IF(M4&gt;=125,3,IF(M4&gt;=82,4,5))))</f>
        <v>5</v>
      </c>
      <c r="O4" s="2">
        <f t="shared" ref="O4:O23" si="2">IF((82-M4)&gt;=0,82-M4,0)</f>
        <v>82</v>
      </c>
      <c r="P4" s="2">
        <f t="shared" ref="P4:P23" si="3">IF((125-M4)&gt;=0,125-M4,0)</f>
        <v>125</v>
      </c>
      <c r="Q4" s="2">
        <f t="shared" ref="Q4:Q23" si="4">IF((166-M4)&gt;=0,166-M4,0)</f>
        <v>166</v>
      </c>
      <c r="R4" s="2">
        <f t="shared" ref="R4:R23" si="5">IF((204-M4)&gt;=0,204-M4,0)</f>
        <v>204</v>
      </c>
      <c r="S4" s="6"/>
    </row>
    <row r="5" spans="1:19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>
        <f t="shared" si="0"/>
        <v>0</v>
      </c>
      <c r="N5" s="2">
        <f t="shared" si="1"/>
        <v>5</v>
      </c>
      <c r="O5" s="2">
        <f t="shared" si="2"/>
        <v>82</v>
      </c>
      <c r="P5" s="2">
        <f t="shared" si="3"/>
        <v>125</v>
      </c>
      <c r="Q5" s="2">
        <f t="shared" si="4"/>
        <v>166</v>
      </c>
      <c r="R5" s="2">
        <f t="shared" si="5"/>
        <v>204</v>
      </c>
      <c r="S5" s="6"/>
    </row>
    <row r="6" spans="1:19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>
        <f t="shared" si="0"/>
        <v>0</v>
      </c>
      <c r="N6" s="2">
        <f t="shared" si="1"/>
        <v>5</v>
      </c>
      <c r="O6" s="2">
        <f t="shared" si="2"/>
        <v>82</v>
      </c>
      <c r="P6" s="2">
        <f t="shared" si="3"/>
        <v>125</v>
      </c>
      <c r="Q6" s="2">
        <f t="shared" si="4"/>
        <v>166</v>
      </c>
      <c r="R6" s="2">
        <f t="shared" si="5"/>
        <v>204</v>
      </c>
      <c r="S6" s="6"/>
    </row>
    <row r="7" spans="1:19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>
        <f t="shared" si="0"/>
        <v>0</v>
      </c>
      <c r="N7" s="2">
        <f t="shared" si="1"/>
        <v>5</v>
      </c>
      <c r="O7" s="2">
        <f t="shared" si="2"/>
        <v>82</v>
      </c>
      <c r="P7" s="2">
        <f t="shared" si="3"/>
        <v>125</v>
      </c>
      <c r="Q7" s="2">
        <f t="shared" si="4"/>
        <v>166</v>
      </c>
      <c r="R7" s="2">
        <f t="shared" si="5"/>
        <v>204</v>
      </c>
      <c r="S7" s="6"/>
    </row>
    <row r="8" spans="1:19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>
        <f t="shared" si="0"/>
        <v>0</v>
      </c>
      <c r="N8" s="2">
        <f t="shared" si="1"/>
        <v>5</v>
      </c>
      <c r="O8" s="2">
        <f t="shared" si="2"/>
        <v>82</v>
      </c>
      <c r="P8" s="2">
        <f t="shared" si="3"/>
        <v>125</v>
      </c>
      <c r="Q8" s="2">
        <f t="shared" si="4"/>
        <v>166</v>
      </c>
      <c r="R8" s="2">
        <f t="shared" si="5"/>
        <v>204</v>
      </c>
      <c r="S8" s="6"/>
    </row>
    <row r="9" spans="1:19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>
        <f t="shared" si="0"/>
        <v>0</v>
      </c>
      <c r="N9" s="2">
        <f t="shared" si="1"/>
        <v>5</v>
      </c>
      <c r="O9" s="2">
        <f t="shared" si="2"/>
        <v>82</v>
      </c>
      <c r="P9" s="2">
        <f t="shared" si="3"/>
        <v>125</v>
      </c>
      <c r="Q9" s="2">
        <f t="shared" si="4"/>
        <v>166</v>
      </c>
      <c r="R9" s="2">
        <f t="shared" si="5"/>
        <v>204</v>
      </c>
      <c r="S9" s="6"/>
    </row>
    <row r="10" spans="1:19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>
        <f t="shared" si="0"/>
        <v>0</v>
      </c>
      <c r="N10" s="2">
        <f t="shared" si="1"/>
        <v>5</v>
      </c>
      <c r="O10" s="2">
        <f t="shared" si="2"/>
        <v>82</v>
      </c>
      <c r="P10" s="2">
        <f t="shared" si="3"/>
        <v>125</v>
      </c>
      <c r="Q10" s="2">
        <f t="shared" si="4"/>
        <v>166</v>
      </c>
      <c r="R10" s="2">
        <f t="shared" si="5"/>
        <v>204</v>
      </c>
      <c r="S10" s="6"/>
    </row>
    <row r="11" spans="1:19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>
        <f>SUM(C11:L11)</f>
        <v>0</v>
      </c>
      <c r="N11" s="2">
        <f t="shared" si="1"/>
        <v>5</v>
      </c>
      <c r="O11" s="2">
        <f t="shared" si="2"/>
        <v>82</v>
      </c>
      <c r="P11" s="2">
        <f t="shared" si="3"/>
        <v>125</v>
      </c>
      <c r="Q11" s="2">
        <f t="shared" si="4"/>
        <v>166</v>
      </c>
      <c r="R11" s="2">
        <f t="shared" si="5"/>
        <v>204</v>
      </c>
      <c r="S11" s="6"/>
    </row>
    <row r="12" spans="1:19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>
        <f t="shared" si="0"/>
        <v>0</v>
      </c>
      <c r="N12" s="2">
        <f t="shared" si="1"/>
        <v>5</v>
      </c>
      <c r="O12" s="2">
        <f t="shared" si="2"/>
        <v>82</v>
      </c>
      <c r="P12" s="2">
        <f t="shared" si="3"/>
        <v>125</v>
      </c>
      <c r="Q12" s="2">
        <f t="shared" si="4"/>
        <v>166</v>
      </c>
      <c r="R12" s="2">
        <f t="shared" si="5"/>
        <v>204</v>
      </c>
      <c r="S12" s="6"/>
    </row>
    <row r="13" spans="1:19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>
        <f t="shared" si="0"/>
        <v>0</v>
      </c>
      <c r="N13" s="2">
        <f t="shared" si="1"/>
        <v>5</v>
      </c>
      <c r="O13" s="2">
        <f t="shared" si="2"/>
        <v>82</v>
      </c>
      <c r="P13" s="2">
        <f t="shared" si="3"/>
        <v>125</v>
      </c>
      <c r="Q13" s="2">
        <f t="shared" si="4"/>
        <v>166</v>
      </c>
      <c r="R13" s="2">
        <f t="shared" si="5"/>
        <v>204</v>
      </c>
      <c r="S13" s="6"/>
    </row>
    <row r="14" spans="1:19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>
        <f t="shared" si="0"/>
        <v>0</v>
      </c>
      <c r="N14" s="2">
        <f t="shared" si="1"/>
        <v>5</v>
      </c>
      <c r="O14" s="2">
        <f t="shared" si="2"/>
        <v>82</v>
      </c>
      <c r="P14" s="2">
        <f t="shared" si="3"/>
        <v>125</v>
      </c>
      <c r="Q14" s="2">
        <f t="shared" si="4"/>
        <v>166</v>
      </c>
      <c r="R14" s="2">
        <f t="shared" si="5"/>
        <v>204</v>
      </c>
      <c r="S14" s="6"/>
    </row>
    <row r="15" spans="1:19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>
        <f t="shared" si="0"/>
        <v>0</v>
      </c>
      <c r="N15" s="2">
        <f t="shared" si="1"/>
        <v>5</v>
      </c>
      <c r="O15" s="2">
        <f t="shared" si="2"/>
        <v>82</v>
      </c>
      <c r="P15" s="2">
        <f t="shared" si="3"/>
        <v>125</v>
      </c>
      <c r="Q15" s="2">
        <f t="shared" si="4"/>
        <v>166</v>
      </c>
      <c r="R15" s="2">
        <f t="shared" si="5"/>
        <v>204</v>
      </c>
      <c r="S15" s="6"/>
    </row>
    <row r="16" spans="1:19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>
        <f t="shared" si="0"/>
        <v>0</v>
      </c>
      <c r="N16" s="2">
        <f t="shared" si="1"/>
        <v>5</v>
      </c>
      <c r="O16" s="2">
        <f t="shared" si="2"/>
        <v>82</v>
      </c>
      <c r="P16" s="2">
        <f t="shared" si="3"/>
        <v>125</v>
      </c>
      <c r="Q16" s="2">
        <f t="shared" si="4"/>
        <v>166</v>
      </c>
      <c r="R16" s="2">
        <f t="shared" si="5"/>
        <v>204</v>
      </c>
      <c r="S16" s="7"/>
    </row>
    <row r="17" spans="1:19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>
        <f t="shared" si="0"/>
        <v>0</v>
      </c>
      <c r="N17" s="2">
        <f t="shared" si="1"/>
        <v>5</v>
      </c>
      <c r="O17" s="2">
        <f t="shared" si="2"/>
        <v>82</v>
      </c>
      <c r="P17" s="2">
        <f t="shared" si="3"/>
        <v>125</v>
      </c>
      <c r="Q17" s="2">
        <f t="shared" si="4"/>
        <v>166</v>
      </c>
      <c r="R17" s="2">
        <f t="shared" si="5"/>
        <v>204</v>
      </c>
      <c r="S17" s="6"/>
    </row>
    <row r="18" spans="1:19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>
        <f t="shared" si="0"/>
        <v>0</v>
      </c>
      <c r="N18" s="2">
        <f t="shared" si="1"/>
        <v>5</v>
      </c>
      <c r="O18" s="2">
        <f t="shared" si="2"/>
        <v>82</v>
      </c>
      <c r="P18" s="2">
        <f t="shared" si="3"/>
        <v>125</v>
      </c>
      <c r="Q18" s="2">
        <f t="shared" si="4"/>
        <v>166</v>
      </c>
      <c r="R18" s="2">
        <f t="shared" si="5"/>
        <v>204</v>
      </c>
      <c r="S18" s="6"/>
    </row>
    <row r="19" spans="1:19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>
        <f t="shared" si="0"/>
        <v>0</v>
      </c>
      <c r="N19" s="2">
        <f t="shared" si="1"/>
        <v>5</v>
      </c>
      <c r="O19" s="2">
        <f t="shared" si="2"/>
        <v>82</v>
      </c>
      <c r="P19" s="2">
        <f t="shared" si="3"/>
        <v>125</v>
      </c>
      <c r="Q19" s="2">
        <f t="shared" si="4"/>
        <v>166</v>
      </c>
      <c r="R19" s="2">
        <f t="shared" si="5"/>
        <v>204</v>
      </c>
      <c r="S19" s="6"/>
    </row>
    <row r="20" spans="1:19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>
        <f t="shared" si="0"/>
        <v>0</v>
      </c>
      <c r="N20" s="2">
        <f t="shared" si="1"/>
        <v>5</v>
      </c>
      <c r="O20" s="2">
        <f t="shared" si="2"/>
        <v>82</v>
      </c>
      <c r="P20" s="2">
        <f t="shared" si="3"/>
        <v>125</v>
      </c>
      <c r="Q20" s="2">
        <f t="shared" si="4"/>
        <v>166</v>
      </c>
      <c r="R20" s="2">
        <f t="shared" si="5"/>
        <v>204</v>
      </c>
      <c r="S20" s="6"/>
    </row>
    <row r="21" spans="1:19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>
        <f t="shared" si="0"/>
        <v>0</v>
      </c>
      <c r="N21" s="2">
        <f t="shared" si="1"/>
        <v>5</v>
      </c>
      <c r="O21" s="2">
        <f t="shared" si="2"/>
        <v>82</v>
      </c>
      <c r="P21" s="2">
        <f t="shared" si="3"/>
        <v>125</v>
      </c>
      <c r="Q21" s="2">
        <f t="shared" si="4"/>
        <v>166</v>
      </c>
      <c r="R21" s="2">
        <f t="shared" si="5"/>
        <v>204</v>
      </c>
      <c r="S21" s="6"/>
    </row>
    <row r="22" spans="1:19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>
        <f t="shared" si="0"/>
        <v>0</v>
      </c>
      <c r="N22" s="2">
        <f t="shared" si="1"/>
        <v>5</v>
      </c>
      <c r="O22" s="2">
        <f t="shared" si="2"/>
        <v>82</v>
      </c>
      <c r="P22" s="2">
        <f t="shared" si="3"/>
        <v>125</v>
      </c>
      <c r="Q22" s="2">
        <f t="shared" si="4"/>
        <v>166</v>
      </c>
      <c r="R22" s="2">
        <f t="shared" si="5"/>
        <v>204</v>
      </c>
      <c r="S22" s="6"/>
    </row>
    <row r="23" spans="1:19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>
        <f t="shared" si="0"/>
        <v>0</v>
      </c>
      <c r="N23" s="2">
        <f t="shared" si="1"/>
        <v>5</v>
      </c>
      <c r="O23" s="2">
        <f t="shared" si="2"/>
        <v>82</v>
      </c>
      <c r="P23" s="2">
        <f t="shared" si="3"/>
        <v>125</v>
      </c>
      <c r="Q23" s="2">
        <f t="shared" si="4"/>
        <v>166</v>
      </c>
      <c r="R23" s="2">
        <f t="shared" si="5"/>
        <v>204</v>
      </c>
      <c r="S23" s="6"/>
    </row>
  </sheetData>
  <mergeCells count="10">
    <mergeCell ref="S1:S2"/>
    <mergeCell ref="P1:P2"/>
    <mergeCell ref="Q1:Q2"/>
    <mergeCell ref="R1:R2"/>
    <mergeCell ref="A1:A2"/>
    <mergeCell ref="B1:B2"/>
    <mergeCell ref="C1:L1"/>
    <mergeCell ref="M1:M2"/>
    <mergeCell ref="N1:N2"/>
    <mergeCell ref="O1:O2"/>
  </mergeCells>
  <conditionalFormatting sqref="N3:N23">
    <cfRule type="cellIs" dxfId="1" priority="1" operator="lessThan">
      <formula>5</formula>
    </cfRule>
    <cfRule type="cellIs" dxfId="0" priority="2" operator="equal">
      <formula>5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1.PM 1. pol</vt:lpstr>
      <vt:lpstr>1.PM 2. pol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Královec</dc:creator>
  <cp:lastModifiedBy>Martin Královec</cp:lastModifiedBy>
  <dcterms:created xsi:type="dcterms:W3CDTF">2019-12-09T06:40:00Z</dcterms:created>
  <dcterms:modified xsi:type="dcterms:W3CDTF">2020-07-29T17:05:35Z</dcterms:modified>
</cp:coreProperties>
</file>